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Modificate_mai\"/>
    </mc:Choice>
  </mc:AlternateContent>
  <xr:revisionPtr revIDLastSave="0" documentId="13_ncr:1_{B267C2D2-94D2-47A9-AE13-2C7A9D94062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aw54LLBIMnQfBRBa1tqEbNJ1XBg=="/>
    </ext>
  </extLst>
</workbook>
</file>

<file path=xl/calcChain.xml><?xml version="1.0" encoding="utf-8"?>
<calcChain xmlns="http://schemas.openxmlformats.org/spreadsheetml/2006/main">
  <c r="D35" i="1" l="1"/>
  <c r="D36" i="1" s="1"/>
  <c r="D37" i="1" s="1"/>
  <c r="D38" i="1" s="1"/>
  <c r="D39" i="1" s="1"/>
  <c r="D40" i="1" s="1"/>
  <c r="D41" i="1" s="1"/>
  <c r="D42" i="1" s="1"/>
  <c r="J41" i="1"/>
  <c r="J40" i="1" s="1"/>
  <c r="J39" i="1" s="1"/>
  <c r="J38" i="1" s="1"/>
  <c r="J37" i="1" s="1"/>
  <c r="J36" i="1" s="1"/>
  <c r="J35" i="1" s="1"/>
  <c r="J34" i="1" s="1"/>
  <c r="K41" i="1"/>
  <c r="K40" i="1" s="1"/>
  <c r="K39" i="1" s="1"/>
  <c r="K38" i="1" s="1"/>
  <c r="K37" i="1" s="1"/>
  <c r="K36" i="1" s="1"/>
  <c r="K35" i="1" s="1"/>
  <c r="K34" i="1" s="1"/>
  <c r="L41" i="1"/>
  <c r="L40" i="1" s="1"/>
  <c r="L39" i="1" s="1"/>
  <c r="L38" i="1" s="1"/>
  <c r="L37" i="1" s="1"/>
  <c r="L36" i="1" s="1"/>
  <c r="L35" i="1" s="1"/>
  <c r="L34" i="1" s="1"/>
  <c r="I41" i="1"/>
  <c r="I40" i="1" s="1"/>
  <c r="I39" i="1" s="1"/>
  <c r="I38" i="1" s="1"/>
  <c r="I37" i="1" s="1"/>
  <c r="I36" i="1" s="1"/>
  <c r="I35" i="1" s="1"/>
  <c r="I34" i="1" s="1"/>
  <c r="B35" i="1"/>
  <c r="B36" i="1" s="1"/>
  <c r="B37" i="1" s="1"/>
  <c r="B38" i="1" s="1"/>
  <c r="B39" i="1" s="1"/>
  <c r="B40" i="1" s="1"/>
  <c r="B41" i="1" s="1"/>
  <c r="B42" i="1" s="1"/>
  <c r="C35" i="1"/>
  <c r="C36" i="1" s="1"/>
  <c r="C37" i="1" s="1"/>
  <c r="C38" i="1" s="1"/>
  <c r="C39" i="1" s="1"/>
  <c r="C40" i="1" s="1"/>
  <c r="C41" i="1" s="1"/>
  <c r="C42" i="1" s="1"/>
  <c r="J25" i="1"/>
  <c r="J24" i="1" s="1"/>
  <c r="J23" i="1" s="1"/>
  <c r="J22" i="1" s="1"/>
  <c r="J21" i="1" s="1"/>
  <c r="J20" i="1" s="1"/>
  <c r="J19" i="1" s="1"/>
  <c r="J18" i="1" s="1"/>
  <c r="J17" i="1" s="1"/>
  <c r="J16" i="1" s="1"/>
  <c r="K23" i="1"/>
  <c r="K22" i="1" s="1"/>
  <c r="K21" i="1" s="1"/>
  <c r="K20" i="1" s="1"/>
  <c r="K19" i="1" s="1"/>
  <c r="K18" i="1" s="1"/>
  <c r="K17" i="1" s="1"/>
  <c r="K16" i="1" s="1"/>
  <c r="B25" i="1"/>
  <c r="B26" i="1" s="1"/>
  <c r="O35" i="1"/>
  <c r="S35" i="1" s="1"/>
  <c r="A35" i="1" l="1"/>
  <c r="A36" i="1" s="1"/>
  <c r="O36" i="1"/>
  <c r="R36" i="1" s="1"/>
  <c r="R35" i="1"/>
  <c r="O17" i="1"/>
  <c r="O18" i="1" s="1"/>
  <c r="O19" i="1" s="1"/>
  <c r="O20" i="1" s="1"/>
  <c r="O21" i="1" s="1"/>
  <c r="O22" i="1" s="1"/>
  <c r="O23" i="1" s="1"/>
  <c r="O24" i="1" s="1"/>
  <c r="O25" i="1" s="1"/>
  <c r="O26" i="1" s="1"/>
  <c r="R18" i="1" l="1"/>
  <c r="E17" i="1"/>
  <c r="S36" i="1"/>
  <c r="O37" i="1"/>
  <c r="A37" i="1" s="1"/>
  <c r="S37" i="1"/>
  <c r="C17" i="1"/>
  <c r="C18" i="1" s="1"/>
  <c r="S17" i="1"/>
  <c r="A17" i="1"/>
  <c r="A18" i="1" s="1"/>
  <c r="B17" i="1"/>
  <c r="B18" i="1" s="1"/>
  <c r="R17" i="1"/>
  <c r="D17" i="1"/>
  <c r="D18" i="1" s="1"/>
  <c r="S18" i="1" l="1"/>
  <c r="E18" i="1"/>
  <c r="E19" i="1" s="1"/>
  <c r="E20" i="1" s="1"/>
  <c r="R37" i="1"/>
  <c r="O38" i="1"/>
  <c r="O39" i="1" s="1"/>
  <c r="A19" i="1"/>
  <c r="C19" i="1"/>
  <c r="B19" i="1"/>
  <c r="R19" i="1"/>
  <c r="S19" i="1"/>
  <c r="D19" i="1"/>
  <c r="A38" i="1" l="1"/>
  <c r="A39" i="1" s="1"/>
  <c r="A40" i="1" s="1"/>
  <c r="D20" i="1"/>
  <c r="A20" i="1"/>
  <c r="R38" i="1"/>
  <c r="B20" i="1"/>
  <c r="S38" i="1"/>
  <c r="S39" i="1"/>
  <c r="R39" i="1"/>
  <c r="O40" i="1"/>
  <c r="S20" i="1"/>
  <c r="E21" i="1"/>
  <c r="R20" i="1"/>
  <c r="C20" i="1"/>
  <c r="C21" i="1" l="1"/>
  <c r="B21" i="1"/>
  <c r="A21" i="1"/>
  <c r="S40" i="1"/>
  <c r="O41" i="1"/>
  <c r="A41" i="1" s="1"/>
  <c r="R40" i="1"/>
  <c r="E22" i="1"/>
  <c r="S21" i="1"/>
  <c r="R21" i="1"/>
  <c r="D21" i="1"/>
  <c r="D22" i="1" s="1"/>
  <c r="A22" i="1" l="1"/>
  <c r="B22" i="1"/>
  <c r="B23" i="1" s="1"/>
  <c r="C22" i="1"/>
  <c r="S41" i="1"/>
  <c r="O42" i="1"/>
  <c r="A42" i="1" s="1"/>
  <c r="R41" i="1"/>
  <c r="R22" i="1"/>
  <c r="E23" i="1"/>
  <c r="S22" i="1"/>
  <c r="C23" i="1" l="1"/>
  <c r="A23" i="1"/>
  <c r="D23" i="1"/>
  <c r="R42" i="1"/>
  <c r="O43" i="1"/>
  <c r="S42" i="1"/>
  <c r="R23" i="1"/>
  <c r="S23" i="1"/>
  <c r="E24" i="1"/>
  <c r="A24" i="1" l="1"/>
  <c r="B24" i="1"/>
  <c r="C24" i="1"/>
  <c r="D24" i="1"/>
  <c r="L23" i="1"/>
  <c r="M23" i="1"/>
  <c r="S43" i="1"/>
  <c r="O44" i="1"/>
  <c r="R43" i="1"/>
  <c r="S24" i="1"/>
  <c r="R24" i="1"/>
  <c r="M22" i="1" l="1"/>
  <c r="M21" i="1" s="1"/>
  <c r="M20" i="1" s="1"/>
  <c r="M19" i="1" s="1"/>
  <c r="M18" i="1" s="1"/>
  <c r="M17" i="1" s="1"/>
  <c r="M16" i="1" s="1"/>
  <c r="L22" i="1"/>
  <c r="L21" i="1" s="1"/>
  <c r="L20" i="1" s="1"/>
  <c r="L19" i="1" s="1"/>
  <c r="L18" i="1" s="1"/>
  <c r="L17" i="1" s="1"/>
  <c r="L16" i="1" s="1"/>
  <c r="R44" i="1"/>
  <c r="S44" i="1"/>
  <c r="R25" i="1"/>
  <c r="S25" i="1"/>
  <c r="A25" i="1"/>
  <c r="A26" i="1" s="1"/>
  <c r="S26" i="1" l="1"/>
  <c r="R26" i="1"/>
  <c r="I25" i="1"/>
  <c r="I24" i="1" s="1"/>
  <c r="I23" i="1" s="1"/>
  <c r="I22" i="1" l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<sst xmlns="http://schemas.openxmlformats.org/spreadsheetml/2006/main" count="170" uniqueCount="69">
  <si>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</si>
  <si>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</si>
  <si>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</si>
  <si>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</si>
  <si>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</si>
  <si>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</si>
  <si>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</si>
  <si>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</si>
  <si>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</si>
  <si>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</si>
  <si>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</si>
  <si>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</si>
  <si>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</si>
  <si>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</si>
  <si>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</si>
  <si>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</si>
  <si>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</si>
  <si>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</si>
  <si>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</si>
  <si>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</si>
  <si>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</si>
  <si>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</si>
  <si>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</si>
  <si>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</si>
  <si>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</si>
  <si>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</si>
  <si>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</si>
  <si>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Dealu Bradului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</si>
  <si>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</si>
  <si>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</si>
  <si>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</si>
  <si>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</si>
  <si>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</si>
  <si>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</si>
  <si>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</si>
  <si>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</si>
  <si>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</si>
  <si>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</si>
  <si>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</si>
  <si>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</si>
  <si>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</si>
  <si>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</si>
  <si>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</si>
  <si>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</si>
  <si>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</si>
  <si>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</si>
  <si>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</si>
  <si>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</si>
  <si>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</si>
  <si>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</t>
  </si>
  <si>
    <t>Silisteni</t>
  </si>
  <si>
    <t>Langesti</t>
  </si>
  <si>
    <t>Paduroiu Ramificatie</t>
  </si>
  <si>
    <t>Turcesti</t>
  </si>
  <si>
    <t>D</t>
  </si>
  <si>
    <t>Popesti</t>
  </si>
  <si>
    <t>Gainusa</t>
  </si>
  <si>
    <t>1</t>
  </si>
  <si>
    <t>Dealu Bradului</t>
  </si>
  <si>
    <t>1=5</t>
  </si>
  <si>
    <t>EMITENT,</t>
  </si>
  <si>
    <t>C6</t>
  </si>
  <si>
    <t>6=7</t>
  </si>
  <si>
    <t>C5</t>
  </si>
  <si>
    <t>060</t>
  </si>
  <si>
    <t>C7</t>
  </si>
  <si>
    <t>C8</t>
  </si>
  <si>
    <t>C9</t>
  </si>
  <si>
    <t>C6 - circula doar pe perioada cursurilor scolare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</si>
</sst>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0" xfId="0" applyFont="1" applyBorder="1"/>
    <xf numFmtId="20" fontId="1" fillId="0" borderId="2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2" fillId="0" borderId="22" xfId="0" applyNumberFormat="1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wrapText="1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1" fillId="0" borderId="29" xfId="0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20" fontId="2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2" fillId="0" borderId="33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9"/>
  <sheetViews>
    <sheetView tabSelected="1" topLeftCell="A24" workbookViewId="0">
      <selection activeCell="A48" sqref="A48"/>
    </sheetView>
  </sheetViews>
  <sheetFormatPr defaultColWidth="14.44140625" defaultRowHeight="15" customHeight="1" x14ac:dyDescent="0.25"/>
  <cols>
    <col min="1" max="2" width="5.6640625" customWidth="1"/>
    <col min="3" max="4" width="5.6640625" bestFit="1" customWidth="1"/>
    <col min="5" max="5" width="6" customWidth="1"/>
    <col min="6" max="6" width="4.6640625" customWidth="1"/>
    <col min="7" max="7" width="6.6640625" customWidth="1"/>
    <col min="8" max="8" width="28.6640625" customWidth="1"/>
    <col min="9" max="9" width="5.5546875" customWidth="1"/>
    <col min="10" max="12" width="5.6640625" bestFit="1" customWidth="1"/>
    <col min="13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7.2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8.75" customHeight="1" x14ac:dyDescent="0.3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71" t="s">
        <v>33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1" t="s">
        <v>34</v>
      </c>
      <c r="B13" s="72"/>
      <c r="C13" s="72"/>
      <c r="D13" s="72"/>
      <c r="E13" s="73"/>
      <c r="F13" s="18"/>
      <c r="G13" s="19" t="s">
        <v>35</v>
      </c>
      <c r="H13" s="20" t="s">
        <v>36</v>
      </c>
      <c r="I13" s="71" t="s">
        <v>34</v>
      </c>
      <c r="J13" s="72"/>
      <c r="K13" s="72"/>
      <c r="L13" s="72"/>
      <c r="M13" s="7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63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63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52">
        <v>0.64583333333333337</v>
      </c>
      <c r="B16" s="53">
        <v>0.3125</v>
      </c>
      <c r="C16" s="53">
        <v>0.39583333333333331</v>
      </c>
      <c r="D16" s="53">
        <v>0.53125</v>
      </c>
      <c r="E16" s="53">
        <v>0.72916666666666663</v>
      </c>
      <c r="F16" s="54">
        <v>0</v>
      </c>
      <c r="G16" s="54">
        <v>0</v>
      </c>
      <c r="H16" s="55" t="s">
        <v>45</v>
      </c>
      <c r="I16" s="56">
        <f t="shared" ref="I16:M16" si="0">I17+TIME(0,0,(3600*($O17-$O16)/(INDEX($T$5:$AB$6,MATCH(I$15,$S$5:$S$6,0),MATCH(CONCATENATE($P17,$Q17),$T$4:$AB$4,0)))+$T$8))</f>
        <v>0.28657407407407409</v>
      </c>
      <c r="J16" s="56">
        <f t="shared" si="0"/>
        <v>0.39074074074074078</v>
      </c>
      <c r="K16" s="56">
        <f t="shared" si="0"/>
        <v>0.51937499999999992</v>
      </c>
      <c r="L16" s="56">
        <f t="shared" si="0"/>
        <v>0.6027083333333334</v>
      </c>
      <c r="M16" s="57">
        <f t="shared" si="0"/>
        <v>0.71729166666666677</v>
      </c>
      <c r="O16" s="5">
        <v>0</v>
      </c>
      <c r="P16" s="35"/>
      <c r="Q16" s="35"/>
      <c r="R16" s="36"/>
    </row>
    <row r="17" spans="1:28" ht="13.5" customHeight="1" x14ac:dyDescent="0.3">
      <c r="A17" s="58">
        <f t="shared" ref="A17:D17" si="1">A16+TIME(0,0,(3600*($O17-$O16)/(INDEX($T$5:$AB$6,MATCH(A$15,$S$5:$S$6,0),MATCH(CONCATENATE($P17,$Q17),$T$4:$AB$4,0)))+$T$8))</f>
        <v>0.65430555555555558</v>
      </c>
      <c r="B17" s="38">
        <f t="shared" si="1"/>
        <v>0.32097222222222221</v>
      </c>
      <c r="C17" s="38">
        <f t="shared" si="1"/>
        <v>0.40430555555555553</v>
      </c>
      <c r="D17" s="38">
        <f t="shared" si="1"/>
        <v>0.53972222222222221</v>
      </c>
      <c r="E17" s="38">
        <f t="shared" ref="E17" si="2">E16+TIME(0,0,(3600*($O17-$O16)/(INDEX($T$5:$AB$6,MATCH(E$15,$S$5:$S$6,0),MATCH(CONCATENATE($P17,$Q17),$T$4:$AB$4,0)))+$T$8))</f>
        <v>0.73763888888888884</v>
      </c>
      <c r="F17" s="39">
        <v>9.6999999999999993</v>
      </c>
      <c r="G17" s="39">
        <v>1</v>
      </c>
      <c r="H17" s="40" t="s">
        <v>46</v>
      </c>
      <c r="I17" s="38">
        <f t="shared" ref="I17:M22" si="3">I18+TIME(0,0,(3600*($O18-$O17)/(INDEX($T$5:$AB$6,MATCH(I$15,$S$5:$S$6,0),MATCH(CONCATENATE($P18,$Q18),$T$4:$AB$4,0)))+$T$8))</f>
        <v>0.27810185185185188</v>
      </c>
      <c r="J17" s="38">
        <f t="shared" si="3"/>
        <v>0.38226851851851856</v>
      </c>
      <c r="K17" s="38">
        <f t="shared" si="3"/>
        <v>0.51090277777777771</v>
      </c>
      <c r="L17" s="38">
        <f t="shared" si="3"/>
        <v>0.59423611111111119</v>
      </c>
      <c r="M17" s="59">
        <f t="shared" si="3"/>
        <v>0.70881944444444456</v>
      </c>
      <c r="O17" s="5">
        <f t="shared" ref="O17:O26" si="4">O16+F17</f>
        <v>9.6999999999999993</v>
      </c>
      <c r="P17" s="8">
        <v>1</v>
      </c>
      <c r="Q17" s="42" t="s">
        <v>47</v>
      </c>
      <c r="R17" s="43">
        <f t="shared" ref="R17:S17" si="5">TIME(0,0,(3600*($O17-$O16)/(INDEX($T$5:$AB$6,MATCH(R$15,$S$5:$S$6,0),MATCH((CONCATENATE($P17,$Q17)),$T$4:$AB$4,0)))))</f>
        <v>8.0787037037037043E-3</v>
      </c>
      <c r="S17" s="43">
        <f t="shared" si="5"/>
        <v>1.0104166666666668E-2</v>
      </c>
      <c r="T17" s="1"/>
      <c r="U17" s="44"/>
      <c r="V17" s="1"/>
      <c r="W17" s="1"/>
    </row>
    <row r="18" spans="1:28" ht="13.5" customHeight="1" x14ac:dyDescent="0.3">
      <c r="A18" s="58">
        <f t="shared" ref="A18:D18" si="6">A17+TIME(0,0,(3600*($O18-$O17)/(INDEX($T$5:$AB$6,MATCH(A$15,$S$5:$S$6,0),MATCH(CONCATENATE($P18,$Q18),$T$4:$AB$4,0)))+$T$8))</f>
        <v>0.65686342592592595</v>
      </c>
      <c r="B18" s="38">
        <f t="shared" si="6"/>
        <v>0.32353009259259258</v>
      </c>
      <c r="C18" s="38">
        <f t="shared" si="6"/>
        <v>0.40686342592592589</v>
      </c>
      <c r="D18" s="38">
        <f t="shared" si="6"/>
        <v>0.54228009259259258</v>
      </c>
      <c r="E18" s="38">
        <f t="shared" ref="E18" si="7">E17+TIME(0,0,(3600*($O18-$O17)/(INDEX($T$5:$AB$6,MATCH(E$15,$S$5:$S$6,0),MATCH(CONCATENATE($P18,$Q18),$T$4:$AB$4,0)))+$T$8))</f>
        <v>0.74019675925925921</v>
      </c>
      <c r="F18" s="39">
        <v>2.6</v>
      </c>
      <c r="G18" s="39">
        <v>2</v>
      </c>
      <c r="H18" s="40" t="s">
        <v>48</v>
      </c>
      <c r="I18" s="38">
        <f t="shared" si="3"/>
        <v>0.27554398148148151</v>
      </c>
      <c r="J18" s="38">
        <f t="shared" si="3"/>
        <v>0.3797106481481482</v>
      </c>
      <c r="K18" s="38">
        <f t="shared" si="3"/>
        <v>0.50834490740740734</v>
      </c>
      <c r="L18" s="38">
        <f t="shared" si="3"/>
        <v>0.59167824074074082</v>
      </c>
      <c r="M18" s="59">
        <f t="shared" si="3"/>
        <v>0.70626157407407419</v>
      </c>
      <c r="O18" s="5">
        <f t="shared" si="4"/>
        <v>12.299999999999999</v>
      </c>
      <c r="P18" s="8">
        <v>1</v>
      </c>
      <c r="Q18" s="42" t="s">
        <v>47</v>
      </c>
      <c r="R18" s="43">
        <f t="shared" ref="R18:S18" si="8">TIME(0,0,(3600*($O18-$O17)/(INDEX($T$5:$AB$6,MATCH(R$15,$S$5:$S$6,0),MATCH((CONCATENATE($P18,$Q18)),$T$4:$AB$4,0)))))</f>
        <v>2.1643518518518518E-3</v>
      </c>
      <c r="S18" s="43">
        <f t="shared" si="8"/>
        <v>2.7083333333333334E-3</v>
      </c>
      <c r="T18" s="1"/>
      <c r="U18" s="44"/>
      <c r="V18" s="1"/>
      <c r="W18" s="1"/>
    </row>
    <row r="19" spans="1:28" ht="13.5" customHeight="1" x14ac:dyDescent="0.3">
      <c r="A19" s="58">
        <f t="shared" ref="A19:D19" si="9">A18+TIME(0,0,(3600*($O19-$O18)/(INDEX($T$5:$AB$6,MATCH(A$15,$S$5:$S$6,0),MATCH(CONCATENATE($P19,$Q19),$T$4:$AB$4,0)))+$T$8))</f>
        <v>0.66184027777777776</v>
      </c>
      <c r="B19" s="38">
        <f t="shared" si="9"/>
        <v>0.32850694444444445</v>
      </c>
      <c r="C19" s="38">
        <f t="shared" si="9"/>
        <v>0.41184027777777776</v>
      </c>
      <c r="D19" s="38">
        <f t="shared" si="9"/>
        <v>0.54725694444444439</v>
      </c>
      <c r="E19" s="38">
        <f t="shared" ref="E19" si="10">E18+TIME(0,0,(3600*($O19-$O18)/(INDEX($T$5:$AB$6,MATCH(E$15,$S$5:$S$6,0),MATCH(CONCATENATE($P19,$Q19),$T$4:$AB$4,0)))+$T$8))</f>
        <v>0.74517361111111102</v>
      </c>
      <c r="F19" s="39">
        <v>5.5</v>
      </c>
      <c r="G19" s="39">
        <v>3</v>
      </c>
      <c r="H19" s="40" t="s">
        <v>49</v>
      </c>
      <c r="I19" s="38">
        <f t="shared" si="3"/>
        <v>0.27056712962962964</v>
      </c>
      <c r="J19" s="38">
        <f t="shared" si="3"/>
        <v>0.37473379629629633</v>
      </c>
      <c r="K19" s="38">
        <f t="shared" si="3"/>
        <v>0.50336805555555553</v>
      </c>
      <c r="L19" s="38">
        <f t="shared" si="3"/>
        <v>0.58670138888888901</v>
      </c>
      <c r="M19" s="59">
        <f t="shared" si="3"/>
        <v>0.70128472222222238</v>
      </c>
      <c r="O19" s="5">
        <f t="shared" si="4"/>
        <v>17.799999999999997</v>
      </c>
      <c r="P19" s="8">
        <v>1</v>
      </c>
      <c r="Q19" s="42" t="s">
        <v>47</v>
      </c>
      <c r="R19" s="43">
        <f t="shared" ref="R19:S19" si="11">TIME(0,0,(3600*($O19-$O18)/(INDEX($T$5:$AB$6,MATCH(R$15,$S$5:$S$6,0),MATCH((CONCATENATE($P19,$Q19)),$T$4:$AB$4,0)))))</f>
        <v>4.5833333333333334E-3</v>
      </c>
      <c r="S19" s="43">
        <f t="shared" si="11"/>
        <v>5.7291666666666671E-3</v>
      </c>
      <c r="T19" s="1"/>
      <c r="U19" s="44"/>
      <c r="V19" s="1"/>
      <c r="W19" s="1"/>
    </row>
    <row r="20" spans="1:28" ht="13.5" customHeight="1" x14ac:dyDescent="0.3">
      <c r="A20" s="58">
        <f t="shared" ref="A20:D20" si="12">A19+TIME(0,0,(3600*($O20-$O19)/(INDEX($T$5:$AB$6,MATCH(A$15,$S$5:$S$6,0),MATCH(CONCATENATE($P20,$Q20),$T$4:$AB$4,0)))+$T$8))</f>
        <v>0.66464120370370372</v>
      </c>
      <c r="B20" s="38">
        <f t="shared" si="12"/>
        <v>0.33130787037037035</v>
      </c>
      <c r="C20" s="38">
        <f t="shared" si="12"/>
        <v>0.41464120370370366</v>
      </c>
      <c r="D20" s="38">
        <f t="shared" si="12"/>
        <v>0.55005787037037035</v>
      </c>
      <c r="E20" s="38">
        <f t="shared" ref="E20" si="13">E19+TIME(0,0,(3600*($O20-$O19)/(INDEX($T$5:$AB$6,MATCH(E$15,$S$5:$S$6,0),MATCH(CONCATENATE($P20,$Q20),$T$4:$AB$4,0)))+$T$8))</f>
        <v>0.74797453703703698</v>
      </c>
      <c r="F20" s="39">
        <v>2.9</v>
      </c>
      <c r="G20" s="39">
        <v>4</v>
      </c>
      <c r="H20" s="40" t="s">
        <v>50</v>
      </c>
      <c r="I20" s="38">
        <f t="shared" si="3"/>
        <v>0.26776620370370374</v>
      </c>
      <c r="J20" s="38">
        <f t="shared" si="3"/>
        <v>0.37193287037037043</v>
      </c>
      <c r="K20" s="38">
        <f t="shared" si="3"/>
        <v>0.50056712962962957</v>
      </c>
      <c r="L20" s="38">
        <f t="shared" si="3"/>
        <v>0.58390046296296305</v>
      </c>
      <c r="M20" s="59">
        <f t="shared" si="3"/>
        <v>0.69848379629629642</v>
      </c>
      <c r="O20" s="5">
        <f t="shared" si="4"/>
        <v>20.699999999999996</v>
      </c>
      <c r="P20" s="8">
        <v>1</v>
      </c>
      <c r="Q20" s="42" t="s">
        <v>47</v>
      </c>
      <c r="R20" s="43">
        <f t="shared" ref="R20:S20" si="14">TIME(0,0,(3600*($O20-$O19)/(INDEX($T$5:$AB$6,MATCH(R$15,$S$5:$S$6,0),MATCH((CONCATENATE($P20,$Q20)),$T$4:$AB$4,0)))))</f>
        <v>2.4074074074074076E-3</v>
      </c>
      <c r="S20" s="43">
        <f t="shared" si="14"/>
        <v>3.0208333333333333E-3</v>
      </c>
      <c r="T20" s="1"/>
      <c r="U20" s="44"/>
      <c r="V20" s="1"/>
      <c r="W20" s="1"/>
    </row>
    <row r="21" spans="1:28" ht="13.5" customHeight="1" x14ac:dyDescent="0.3">
      <c r="A21" s="58">
        <f t="shared" ref="A21:D21" si="15">A20+TIME(0,0,(3600*($O21-$O20)/(INDEX($T$5:$AB$6,MATCH(A$15,$S$5:$S$6,0),MATCH(CONCATENATE($P21,$Q21),$T$4:$AB$4,0)))+$T$8))</f>
        <v>0.66711805555555559</v>
      </c>
      <c r="B21" s="38">
        <f t="shared" si="15"/>
        <v>0.33378472222222222</v>
      </c>
      <c r="C21" s="38">
        <f t="shared" si="15"/>
        <v>0.41711805555555553</v>
      </c>
      <c r="D21" s="38">
        <f t="shared" si="15"/>
        <v>0.55253472222222222</v>
      </c>
      <c r="E21" s="38">
        <f t="shared" ref="E21:E24" si="16">E20+TIME(0,0,(3600*($O21-$O20)/(INDEX($T$5:$AB$6,MATCH(E$15,$S$5:$S$6,0),MATCH(CONCATENATE($P21,$Q21),$T$4:$AB$4,0)))+$T$8))</f>
        <v>0.75045138888888885</v>
      </c>
      <c r="F21" s="39">
        <v>2.5</v>
      </c>
      <c r="G21" s="39">
        <v>5</v>
      </c>
      <c r="H21" s="40" t="s">
        <v>51</v>
      </c>
      <c r="I21" s="38">
        <f t="shared" si="3"/>
        <v>0.26528935185185187</v>
      </c>
      <c r="J21" s="38">
        <f t="shared" si="3"/>
        <v>0.36945601851851856</v>
      </c>
      <c r="K21" s="38">
        <f t="shared" si="3"/>
        <v>0.49809027777777776</v>
      </c>
      <c r="L21" s="38">
        <f t="shared" si="3"/>
        <v>0.58142361111111118</v>
      </c>
      <c r="M21" s="59">
        <f t="shared" si="3"/>
        <v>0.69600694444444455</v>
      </c>
      <c r="O21" s="5">
        <f t="shared" si="4"/>
        <v>23.199999999999996</v>
      </c>
      <c r="P21" s="8">
        <v>1</v>
      </c>
      <c r="Q21" s="42" t="s">
        <v>47</v>
      </c>
      <c r="R21" s="43">
        <f t="shared" ref="R21:S21" si="17">TIME(0,0,(3600*($O21-$O20)/(INDEX($T$5:$AB$6,MATCH(R$15,$S$5:$S$6,0),MATCH((CONCATENATE($P21,$Q21)),$T$4:$AB$4,0)))))</f>
        <v>2.0833333333333333E-3</v>
      </c>
      <c r="S21" s="43">
        <f t="shared" si="17"/>
        <v>2.6041666666666665E-3</v>
      </c>
      <c r="T21" s="1"/>
      <c r="U21" s="44"/>
      <c r="V21" s="1"/>
      <c r="W21" s="1"/>
    </row>
    <row r="22" spans="1:28" ht="13.5" customHeight="1" x14ac:dyDescent="0.3">
      <c r="A22" s="58">
        <f t="shared" ref="A22:D22" si="18">A21+TIME(0,0,(3600*($O22-$O21)/(INDEX($T$5:$AB$6,MATCH(A$15,$S$5:$S$6,0),MATCH(CONCATENATE($P22,$Q22),$T$4:$AB$4,0)))+$T$8))</f>
        <v>0.66925925925925933</v>
      </c>
      <c r="B22" s="38">
        <f t="shared" si="18"/>
        <v>0.33592592592592591</v>
      </c>
      <c r="C22" s="38">
        <f t="shared" si="18"/>
        <v>0.41925925925925922</v>
      </c>
      <c r="D22" s="38">
        <f t="shared" si="18"/>
        <v>0.55467592592592596</v>
      </c>
      <c r="E22" s="38">
        <f t="shared" si="16"/>
        <v>0.75259259259259259</v>
      </c>
      <c r="F22" s="39">
        <v>2.1</v>
      </c>
      <c r="G22" s="39">
        <v>6</v>
      </c>
      <c r="H22" s="40" t="s">
        <v>52</v>
      </c>
      <c r="I22" s="38">
        <f t="shared" si="3"/>
        <v>0.26314814814814819</v>
      </c>
      <c r="J22" s="38">
        <f t="shared" si="3"/>
        <v>0.36731481481481487</v>
      </c>
      <c r="K22" s="38">
        <f t="shared" si="3"/>
        <v>0.49594907407407407</v>
      </c>
      <c r="L22" s="38">
        <f t="shared" si="3"/>
        <v>0.57928240740740744</v>
      </c>
      <c r="M22" s="59">
        <f t="shared" si="3"/>
        <v>0.69386574074074081</v>
      </c>
      <c r="O22" s="5">
        <f t="shared" si="4"/>
        <v>25.299999999999997</v>
      </c>
      <c r="P22" s="8">
        <v>1</v>
      </c>
      <c r="Q22" s="42" t="s">
        <v>47</v>
      </c>
      <c r="R22" s="43">
        <f t="shared" ref="R22:S22" si="19">TIME(0,0,(3600*($O22-$O21)/(INDEX($T$5:$AB$6,MATCH(R$15,$S$5:$S$6,0),MATCH((CONCATENATE($P22,$Q22)),$T$4:$AB$4,0)))))</f>
        <v>1.7476851851851852E-3</v>
      </c>
      <c r="S22" s="43">
        <f t="shared" si="19"/>
        <v>2.1874999999999998E-3</v>
      </c>
      <c r="T22" s="1"/>
      <c r="U22" s="44"/>
      <c r="V22" s="1"/>
      <c r="W22" s="1"/>
    </row>
    <row r="23" spans="1:28" ht="13.5" customHeight="1" x14ac:dyDescent="0.3">
      <c r="A23" s="58">
        <f t="shared" ref="A23:D23" si="20">A22+TIME(0,0,(3600*($O23-$O22)/(INDEX($T$5:$AB$6,MATCH(A$15,$S$5:$S$6,0),MATCH(CONCATENATE($P23,$Q23),$T$4:$AB$4,0)))+$T$8))</f>
        <v>0.67439814814814825</v>
      </c>
      <c r="B23" s="38">
        <f t="shared" si="20"/>
        <v>0.34106481481481482</v>
      </c>
      <c r="C23" s="38">
        <f t="shared" si="20"/>
        <v>0.42439814814814814</v>
      </c>
      <c r="D23" s="38">
        <f t="shared" si="20"/>
        <v>0.55981481481481488</v>
      </c>
      <c r="E23" s="38">
        <f t="shared" si="16"/>
        <v>0.75773148148148151</v>
      </c>
      <c r="F23" s="39">
        <v>5.7</v>
      </c>
      <c r="G23" s="39">
        <v>8</v>
      </c>
      <c r="H23" s="40" t="s">
        <v>53</v>
      </c>
      <c r="I23" s="38">
        <f t="shared" ref="I23:M25" si="21">I24+TIME(0,0,(3600*($O24-$O23)/(INDEX($T$5:$AB$6,MATCH(I$15,$S$5:$S$6,0),MATCH(CONCATENATE($P24,$Q24),$T$4:$AB$4,0)))+$T$8))</f>
        <v>0.25800925925925927</v>
      </c>
      <c r="J23" s="38">
        <f t="shared" si="21"/>
        <v>0.36217592592592596</v>
      </c>
      <c r="K23" s="38">
        <f t="shared" si="21"/>
        <v>0.49081018518518515</v>
      </c>
      <c r="L23" s="38">
        <f t="shared" si="21"/>
        <v>0.57414351851851853</v>
      </c>
      <c r="M23" s="59">
        <f t="shared" si="21"/>
        <v>0.6887268518518519</v>
      </c>
      <c r="O23" s="5">
        <f t="shared" si="4"/>
        <v>30.999999999999996</v>
      </c>
      <c r="P23" s="8">
        <v>1</v>
      </c>
      <c r="Q23" s="42" t="s">
        <v>54</v>
      </c>
      <c r="R23" s="43">
        <f>TIME(0,0,(3600*($O23-$O22)/(INDEX($T$5:$AB$6,MATCH(R$15,$S$5:$S$6,0),MATCH((CONCATENATE($P23,$Q23)),$T$4:$AB$4,0)))))</f>
        <v>4.7453703703703703E-3</v>
      </c>
      <c r="S23" s="43">
        <f>TIME(0,0,(3600*($O23-$O22)/(INDEX($T$5:$AB$6,MATCH(S$15,$S$5:$S$6,0),MATCH((CONCATENATE($P23,$Q23)),$T$4:$AB$4,0)))))</f>
        <v>5.9375000000000009E-3</v>
      </c>
      <c r="T23" s="1"/>
    </row>
    <row r="24" spans="1:28" ht="13.5" customHeight="1" x14ac:dyDescent="0.3">
      <c r="A24" s="58">
        <f t="shared" ref="A24:D24" si="22">A23+TIME(0,0,(3600*($O24-$O23)/(INDEX($T$5:$AB$6,MATCH(A$15,$S$5:$S$6,0),MATCH(CONCATENATE($P24,$Q24),$T$4:$AB$4,0)))+$T$8))</f>
        <v>0.67562500000000014</v>
      </c>
      <c r="B24" s="38">
        <f t="shared" si="22"/>
        <v>0.34229166666666666</v>
      </c>
      <c r="C24" s="38">
        <f t="shared" si="22"/>
        <v>0.42562499999999998</v>
      </c>
      <c r="D24" s="38">
        <f t="shared" si="22"/>
        <v>0.56104166666666677</v>
      </c>
      <c r="E24" s="38">
        <f t="shared" si="16"/>
        <v>0.7589583333333334</v>
      </c>
      <c r="F24" s="39">
        <v>1</v>
      </c>
      <c r="G24" s="39">
        <v>9</v>
      </c>
      <c r="H24" s="40" t="s">
        <v>55</v>
      </c>
      <c r="I24" s="38">
        <f t="shared" si="21"/>
        <v>0.25678240740740743</v>
      </c>
      <c r="J24" s="38">
        <f t="shared" si="21"/>
        <v>0.36094907407407412</v>
      </c>
      <c r="K24" s="45">
        <v>0.48958333333333331</v>
      </c>
      <c r="L24" s="45">
        <v>0.57291666666666663</v>
      </c>
      <c r="M24" s="60">
        <v>0.6875</v>
      </c>
      <c r="O24" s="5">
        <f t="shared" si="4"/>
        <v>31.999999999999996</v>
      </c>
      <c r="P24" s="8">
        <v>1</v>
      </c>
      <c r="Q24" s="42" t="s">
        <v>54</v>
      </c>
      <c r="R24" s="43">
        <f t="shared" ref="R24:S24" si="23">TIME(0,0,(3600*($O24-$O23)/(INDEX($T$5:$AB$6,MATCH(R$15,$S$5:$S$6,0),MATCH((CONCATENATE($P24,$Q24)),$T$4:$AB$4,0)))))</f>
        <v>8.3333333333333339E-4</v>
      </c>
      <c r="S24" s="43">
        <f t="shared" si="23"/>
        <v>1.0416666666666667E-3</v>
      </c>
      <c r="T24" s="1"/>
    </row>
    <row r="25" spans="1:28" ht="13.5" customHeight="1" x14ac:dyDescent="0.3">
      <c r="A25" s="58">
        <f t="shared" ref="A25:A26" si="24">A24+TIME(0,0,(3600*($O25-$O24)/(INDEX($T$5:$AB$6,MATCH(A$15,$S$5:$S$6,0),MATCH(CONCATENATE($P25,$Q25),$T$4:$AB$4,0)))+$T$8))</f>
        <v>0.67784722222222238</v>
      </c>
      <c r="B25" s="38">
        <f t="shared" ref="B25:C26" si="25">B24+TIME(0,0,(3600*($O25-$O24)/(INDEX($T$5:$AB$6,MATCH(B$15,$S$5:$S$6,0),MATCH(CONCATENATE($P25,$Q25),$T$4:$AB$4,0)))+$T$8))</f>
        <v>0.3445138888888889</v>
      </c>
      <c r="C25" s="38"/>
      <c r="D25" s="38"/>
      <c r="E25" s="38"/>
      <c r="F25" s="39">
        <v>2.2000000000000002</v>
      </c>
      <c r="G25" s="39">
        <v>10</v>
      </c>
      <c r="H25" s="40" t="s">
        <v>56</v>
      </c>
      <c r="I25" s="38">
        <f t="shared" si="21"/>
        <v>0.25456018518518519</v>
      </c>
      <c r="J25" s="38">
        <f t="shared" si="21"/>
        <v>0.35872685185185188</v>
      </c>
      <c r="K25" s="38"/>
      <c r="L25" s="38"/>
      <c r="M25" s="59"/>
      <c r="O25" s="5">
        <f t="shared" si="4"/>
        <v>34.199999999999996</v>
      </c>
      <c r="P25" s="42" t="s">
        <v>57</v>
      </c>
      <c r="Q25" s="42" t="s">
        <v>54</v>
      </c>
      <c r="R25" s="43">
        <f t="shared" ref="R25:S25" si="26">TIME(0,0,(3600*($O25-$O24)/(INDEX($T$5:$AB$6,MATCH(R$15,$S$5:$S$6,0),MATCH((CONCATENATE($P25,$Q25)),$T$4:$AB$4,0)))))</f>
        <v>1.8287037037037037E-3</v>
      </c>
      <c r="S25" s="43">
        <f t="shared" si="26"/>
        <v>2.2916666666666667E-3</v>
      </c>
      <c r="T25" s="1"/>
    </row>
    <row r="26" spans="1:28" ht="13.5" customHeight="1" x14ac:dyDescent="0.3">
      <c r="A26" s="58">
        <f t="shared" si="24"/>
        <v>0.68240740740740757</v>
      </c>
      <c r="B26" s="38">
        <f t="shared" si="25"/>
        <v>0.34907407407407409</v>
      </c>
      <c r="C26" s="38"/>
      <c r="D26" s="38"/>
      <c r="E26" s="38"/>
      <c r="F26" s="39">
        <v>5</v>
      </c>
      <c r="G26" s="39">
        <v>11</v>
      </c>
      <c r="H26" s="40" t="s">
        <v>58</v>
      </c>
      <c r="I26" s="45">
        <v>0.25</v>
      </c>
      <c r="J26" s="45">
        <v>0.35416666666666669</v>
      </c>
      <c r="K26" s="45"/>
      <c r="L26" s="45"/>
      <c r="M26" s="59"/>
      <c r="O26" s="5">
        <f t="shared" si="4"/>
        <v>39.199999999999996</v>
      </c>
      <c r="P26" s="42" t="s">
        <v>57</v>
      </c>
      <c r="Q26" s="42" t="s">
        <v>54</v>
      </c>
      <c r="R26" s="43">
        <f t="shared" ref="R26:S26" si="27">TIME(0,0,(3600*($O26-$O25)/(INDEX($T$5:$AB$6,MATCH(R$15,$S$5:$S$6,0),MATCH((CONCATENATE($P26,$Q26)),$T$4:$AB$4,0)))))</f>
        <v>4.1666666666666666E-3</v>
      </c>
      <c r="S26" s="43">
        <f t="shared" si="27"/>
        <v>5.208333333333333E-3</v>
      </c>
      <c r="T26" s="1"/>
      <c r="U26" s="44"/>
      <c r="V26" s="1"/>
      <c r="W26" s="1"/>
    </row>
    <row r="27" spans="1:28" ht="13.5" customHeight="1" x14ac:dyDescent="0.3">
      <c r="A27" s="58"/>
      <c r="B27" s="38"/>
      <c r="C27" s="38"/>
      <c r="D27" s="38"/>
      <c r="E27" s="38"/>
      <c r="F27" s="39"/>
      <c r="G27" s="39"/>
      <c r="H27" s="40"/>
      <c r="I27" s="38"/>
      <c r="J27" s="38"/>
      <c r="K27" s="38"/>
      <c r="L27" s="38"/>
      <c r="M27" s="59"/>
      <c r="R27" s="43"/>
      <c r="S27" s="43"/>
      <c r="T27" s="1"/>
      <c r="U27" s="44"/>
      <c r="V27" s="1"/>
      <c r="W27" s="1"/>
    </row>
    <row r="28" spans="1:28" ht="13.5" customHeight="1" x14ac:dyDescent="0.25">
      <c r="A28" s="61" t="s">
        <v>59</v>
      </c>
      <c r="B28" s="62" t="s">
        <v>59</v>
      </c>
      <c r="C28" s="63" t="s">
        <v>59</v>
      </c>
      <c r="D28" s="62" t="s">
        <v>59</v>
      </c>
      <c r="E28" s="62" t="s">
        <v>59</v>
      </c>
      <c r="F28" s="62"/>
      <c r="G28" s="62"/>
      <c r="H28" s="64"/>
      <c r="I28" s="63" t="s">
        <v>59</v>
      </c>
      <c r="J28" s="62" t="s">
        <v>59</v>
      </c>
      <c r="K28" s="63" t="s">
        <v>59</v>
      </c>
      <c r="L28" s="62" t="s">
        <v>59</v>
      </c>
      <c r="M28" s="74" t="s">
        <v>59</v>
      </c>
    </row>
    <row r="29" spans="1:28" ht="13.5" customHeight="1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8" ht="12.75" customHeight="1" thickBot="1" x14ac:dyDescent="0.3">
      <c r="A30" s="69" t="s">
        <v>29</v>
      </c>
      <c r="B30" s="70"/>
      <c r="C30" s="70"/>
      <c r="D30" s="70"/>
      <c r="E30" s="70"/>
      <c r="F30" s="15" t="s">
        <v>30</v>
      </c>
      <c r="G30" s="16" t="s">
        <v>31</v>
      </c>
      <c r="H30" s="16" t="s">
        <v>32</v>
      </c>
      <c r="I30" s="71" t="s">
        <v>33</v>
      </c>
      <c r="J30" s="72"/>
      <c r="K30" s="72"/>
      <c r="L30" s="72"/>
      <c r="M30" s="73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ht="12.75" customHeight="1" thickBot="1" x14ac:dyDescent="0.3">
      <c r="A31" s="71" t="s">
        <v>34</v>
      </c>
      <c r="B31" s="72"/>
      <c r="C31" s="72"/>
      <c r="D31" s="72"/>
      <c r="E31" s="73"/>
      <c r="F31" s="18"/>
      <c r="G31" s="19" t="s">
        <v>35</v>
      </c>
      <c r="H31" s="20" t="s">
        <v>36</v>
      </c>
      <c r="I31" s="71" t="s">
        <v>34</v>
      </c>
      <c r="J31" s="72"/>
      <c r="K31" s="72"/>
      <c r="L31" s="72"/>
      <c r="M31" s="73"/>
      <c r="N31" s="17"/>
      <c r="O31" s="17"/>
      <c r="P31" s="17"/>
      <c r="Q31" s="17"/>
      <c r="R31" s="17" t="s">
        <v>37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ht="12.75" customHeight="1" x14ac:dyDescent="0.25">
      <c r="A32" s="21" t="s">
        <v>61</v>
      </c>
      <c r="B32" s="22" t="s">
        <v>65</v>
      </c>
      <c r="C32" s="22" t="s">
        <v>66</v>
      </c>
      <c r="D32" s="22" t="s">
        <v>67</v>
      </c>
      <c r="E32" s="22"/>
      <c r="F32" s="23"/>
      <c r="G32" s="23"/>
      <c r="H32" s="22"/>
      <c r="I32" s="22" t="s">
        <v>61</v>
      </c>
      <c r="J32" s="22" t="s">
        <v>65</v>
      </c>
      <c r="K32" s="22" t="s">
        <v>66</v>
      </c>
      <c r="L32" s="22" t="s">
        <v>67</v>
      </c>
      <c r="M32" s="24"/>
      <c r="N32" s="17"/>
      <c r="O32" s="17" t="s">
        <v>42</v>
      </c>
      <c r="P32" s="17" t="s">
        <v>6</v>
      </c>
      <c r="Q32" s="17" t="s">
        <v>2</v>
      </c>
      <c r="R32" s="25" t="s">
        <v>43</v>
      </c>
      <c r="S32" s="25" t="s">
        <v>44</v>
      </c>
      <c r="T32" s="17"/>
      <c r="U32" s="17"/>
      <c r="V32" s="17"/>
      <c r="W32" s="17"/>
      <c r="X32" s="17"/>
      <c r="Y32" s="17"/>
      <c r="Z32" s="17"/>
      <c r="AA32" s="17"/>
      <c r="AB32" s="17"/>
    </row>
    <row r="33" spans="1:28" ht="12.75" customHeight="1" thickBot="1" x14ac:dyDescent="0.3">
      <c r="A33" s="26" t="s">
        <v>23</v>
      </c>
      <c r="B33" s="27" t="s">
        <v>23</v>
      </c>
      <c r="C33" s="27" t="s">
        <v>23</v>
      </c>
      <c r="D33" s="27" t="s">
        <v>23</v>
      </c>
      <c r="E33" s="27"/>
      <c r="F33" s="28"/>
      <c r="G33" s="28"/>
      <c r="H33" s="29"/>
      <c r="I33" s="27" t="s">
        <v>23</v>
      </c>
      <c r="J33" s="27" t="s">
        <v>23</v>
      </c>
      <c r="K33" s="27" t="s">
        <v>23</v>
      </c>
      <c r="L33" s="27" t="s">
        <v>23</v>
      </c>
      <c r="M33" s="30"/>
      <c r="N33" s="17"/>
      <c r="O33" s="17"/>
      <c r="P33" s="17"/>
      <c r="Q33" s="17"/>
      <c r="R33" s="25" t="s">
        <v>23</v>
      </c>
      <c r="S33" s="25" t="s">
        <v>20</v>
      </c>
      <c r="T33" s="17"/>
      <c r="U33" s="17"/>
      <c r="V33" s="17"/>
      <c r="W33" s="17"/>
      <c r="X33" s="17"/>
      <c r="Y33" s="17"/>
      <c r="Z33" s="17"/>
      <c r="AA33" s="17"/>
      <c r="AB33" s="17"/>
    </row>
    <row r="34" spans="1:28" ht="13.5" customHeight="1" x14ac:dyDescent="0.3">
      <c r="A34" s="76">
        <v>0.8125</v>
      </c>
      <c r="B34" s="78">
        <v>0.35416666666666669</v>
      </c>
      <c r="C34" s="80">
        <v>0.64583333333333337</v>
      </c>
      <c r="D34" s="80">
        <v>0.77083333333333337</v>
      </c>
      <c r="E34" s="31"/>
      <c r="F34" s="32">
        <v>0</v>
      </c>
      <c r="G34" s="32">
        <v>0</v>
      </c>
      <c r="H34" s="33" t="s">
        <v>45</v>
      </c>
      <c r="I34" s="56">
        <f t="shared" ref="I34:L41" si="28">I35+TIME(0,0,(3600*($O35-$O34)/(INDEX($T$5:$AB$6,MATCH(I$15,$S$5:$S$6,0),MATCH(CONCATENATE($P35,$Q35),$T$4:$AB$4,0)))+$T$8))</f>
        <v>0.80062500000000014</v>
      </c>
      <c r="J34" s="56">
        <f t="shared" si="28"/>
        <v>0.30062499999999998</v>
      </c>
      <c r="K34" s="56">
        <f t="shared" si="28"/>
        <v>0.55062500000000014</v>
      </c>
      <c r="L34" s="56">
        <f t="shared" si="28"/>
        <v>0.73812500000000014</v>
      </c>
      <c r="M34" s="34"/>
      <c r="O34" s="5">
        <v>0</v>
      </c>
      <c r="P34" s="35"/>
      <c r="Q34" s="35"/>
      <c r="R34" s="36"/>
    </row>
    <row r="35" spans="1:28" ht="13.5" customHeight="1" x14ac:dyDescent="0.3">
      <c r="A35" s="77">
        <f t="shared" ref="A35:C35" si="29">A34+TIME(0,0,(3600*($O35-$O34)/(INDEX($T$5:$AB$6,MATCH(A$15,$S$5:$S$6,0),MATCH(CONCATENATE($P35,$Q35),$T$4:$AB$4,0)))+$T$8))</f>
        <v>0.82097222222222221</v>
      </c>
      <c r="B35" s="79">
        <f t="shared" si="29"/>
        <v>0.3626388888888889</v>
      </c>
      <c r="C35" s="81">
        <f t="shared" si="29"/>
        <v>0.65430555555555558</v>
      </c>
      <c r="D35" s="81">
        <f t="shared" ref="D35" si="30">D34+TIME(0,0,(3600*($O35-$O34)/(INDEX($T$5:$AB$6,MATCH(D$15,$S$5:$S$6,0),MATCH(CONCATENATE($P35,$Q35),$T$4:$AB$4,0)))+$T$8))</f>
        <v>0.77930555555555558</v>
      </c>
      <c r="E35" s="38"/>
      <c r="F35" s="39">
        <v>9.6999999999999993</v>
      </c>
      <c r="G35" s="39">
        <v>1</v>
      </c>
      <c r="H35" s="40" t="s">
        <v>46</v>
      </c>
      <c r="I35" s="38">
        <f t="shared" si="28"/>
        <v>0.79215277777777793</v>
      </c>
      <c r="J35" s="38">
        <f t="shared" si="28"/>
        <v>0.29215277777777776</v>
      </c>
      <c r="K35" s="38">
        <f t="shared" si="28"/>
        <v>0.54215277777777793</v>
      </c>
      <c r="L35" s="38">
        <f t="shared" si="28"/>
        <v>0.72965277777777793</v>
      </c>
      <c r="M35" s="41"/>
      <c r="O35" s="5">
        <f t="shared" ref="O35:O40" si="31">O34+F35</f>
        <v>9.6999999999999993</v>
      </c>
      <c r="P35" s="8">
        <v>1</v>
      </c>
      <c r="Q35" s="42" t="s">
        <v>47</v>
      </c>
      <c r="R35" s="43">
        <f t="shared" ref="R35:S35" si="32">TIME(0,0,(3600*($O35-$O34)/(INDEX($T$5:$AB$6,MATCH(R$15,$S$5:$S$6,0),MATCH((CONCATENATE($P35,$Q35)),$T$4:$AB$4,0)))))</f>
        <v>8.0787037037037043E-3</v>
      </c>
      <c r="S35" s="43">
        <f t="shared" si="32"/>
        <v>1.0104166666666668E-2</v>
      </c>
      <c r="T35" s="1"/>
      <c r="U35" s="44"/>
      <c r="V35" s="1"/>
      <c r="W35" s="1"/>
    </row>
    <row r="36" spans="1:28" ht="13.5" customHeight="1" x14ac:dyDescent="0.3">
      <c r="A36" s="77">
        <f t="shared" ref="A36:C44" si="33">A35+TIME(0,0,(3600*($O36-$O35)/(INDEX($T$5:$AB$6,MATCH(A$15,$S$5:$S$6,0),MATCH(CONCATENATE($P36,$Q36),$T$4:$AB$4,0)))+$T$8))</f>
        <v>0.82353009259259258</v>
      </c>
      <c r="B36" s="79">
        <f t="shared" si="33"/>
        <v>0.36519675925925926</v>
      </c>
      <c r="C36" s="81">
        <f t="shared" si="33"/>
        <v>0.65686342592592595</v>
      </c>
      <c r="D36" s="81">
        <f t="shared" ref="D36" si="34">D35+TIME(0,0,(3600*($O36-$O35)/(INDEX($T$5:$AB$6,MATCH(D$15,$S$5:$S$6,0),MATCH(CONCATENATE($P36,$Q36),$T$4:$AB$4,0)))+$T$8))</f>
        <v>0.78186342592592595</v>
      </c>
      <c r="E36" s="38"/>
      <c r="F36" s="39">
        <v>2.6</v>
      </c>
      <c r="G36" s="39">
        <v>2</v>
      </c>
      <c r="H36" s="40" t="s">
        <v>48</v>
      </c>
      <c r="I36" s="38">
        <f t="shared" si="28"/>
        <v>0.78959490740740756</v>
      </c>
      <c r="J36" s="38">
        <f t="shared" si="28"/>
        <v>0.2895949074074074</v>
      </c>
      <c r="K36" s="38">
        <f t="shared" si="28"/>
        <v>0.53959490740740756</v>
      </c>
      <c r="L36" s="38">
        <f t="shared" si="28"/>
        <v>0.72709490740740756</v>
      </c>
      <c r="M36" s="41"/>
      <c r="O36" s="5">
        <f t="shared" si="31"/>
        <v>12.299999999999999</v>
      </c>
      <c r="P36" s="8">
        <v>1</v>
      </c>
      <c r="Q36" s="42" t="s">
        <v>47</v>
      </c>
      <c r="R36" s="43">
        <f t="shared" ref="R36:S36" si="35">TIME(0,0,(3600*($O36-$O35)/(INDEX($T$5:$AB$6,MATCH(R$15,$S$5:$S$6,0),MATCH((CONCATENATE($P36,$Q36)),$T$4:$AB$4,0)))))</f>
        <v>2.1643518518518518E-3</v>
      </c>
      <c r="S36" s="43">
        <f t="shared" si="35"/>
        <v>2.7083333333333334E-3</v>
      </c>
      <c r="T36" s="1"/>
      <c r="U36" s="44"/>
      <c r="V36" s="1"/>
      <c r="W36" s="1"/>
    </row>
    <row r="37" spans="1:28" ht="13.5" customHeight="1" x14ac:dyDescent="0.3">
      <c r="A37" s="77">
        <f t="shared" si="33"/>
        <v>0.82850694444444439</v>
      </c>
      <c r="B37" s="79">
        <f t="shared" si="33"/>
        <v>0.37017361111111113</v>
      </c>
      <c r="C37" s="81">
        <f t="shared" si="33"/>
        <v>0.66184027777777776</v>
      </c>
      <c r="D37" s="81">
        <f t="shared" ref="D37" si="36">D36+TIME(0,0,(3600*($O37-$O36)/(INDEX($T$5:$AB$6,MATCH(D$15,$S$5:$S$6,0),MATCH(CONCATENATE($P37,$Q37),$T$4:$AB$4,0)))+$T$8))</f>
        <v>0.78684027777777776</v>
      </c>
      <c r="E37" s="38"/>
      <c r="F37" s="39">
        <v>5.5</v>
      </c>
      <c r="G37" s="39">
        <v>3</v>
      </c>
      <c r="H37" s="40" t="s">
        <v>49</v>
      </c>
      <c r="I37" s="38">
        <f t="shared" si="28"/>
        <v>0.78461805555555575</v>
      </c>
      <c r="J37" s="38">
        <f t="shared" si="28"/>
        <v>0.28461805555555553</v>
      </c>
      <c r="K37" s="38">
        <f t="shared" si="28"/>
        <v>0.53461805555555575</v>
      </c>
      <c r="L37" s="38">
        <f t="shared" si="28"/>
        <v>0.72211805555555575</v>
      </c>
      <c r="M37" s="41"/>
      <c r="O37" s="5">
        <f t="shared" si="31"/>
        <v>17.799999999999997</v>
      </c>
      <c r="P37" s="8">
        <v>1</v>
      </c>
      <c r="Q37" s="42" t="s">
        <v>47</v>
      </c>
      <c r="R37" s="43">
        <f t="shared" ref="R37:S37" si="37">TIME(0,0,(3600*($O37-$O36)/(INDEX($T$5:$AB$6,MATCH(R$15,$S$5:$S$6,0),MATCH((CONCATENATE($P37,$Q37)),$T$4:$AB$4,0)))))</f>
        <v>4.5833333333333334E-3</v>
      </c>
      <c r="S37" s="43">
        <f t="shared" si="37"/>
        <v>5.7291666666666671E-3</v>
      </c>
      <c r="T37" s="1"/>
      <c r="U37" s="44"/>
      <c r="V37" s="1"/>
      <c r="W37" s="1"/>
    </row>
    <row r="38" spans="1:28" ht="13.5" customHeight="1" x14ac:dyDescent="0.3">
      <c r="A38" s="77">
        <f t="shared" si="33"/>
        <v>0.83130787037037035</v>
      </c>
      <c r="B38" s="79">
        <f t="shared" si="33"/>
        <v>0.37297453703703703</v>
      </c>
      <c r="C38" s="81">
        <f t="shared" si="33"/>
        <v>0.66464120370370372</v>
      </c>
      <c r="D38" s="81">
        <f t="shared" ref="D38" si="38">D37+TIME(0,0,(3600*($O38-$O37)/(INDEX($T$5:$AB$6,MATCH(D$15,$S$5:$S$6,0),MATCH(CONCATENATE($P38,$Q38),$T$4:$AB$4,0)))+$T$8))</f>
        <v>0.78964120370370372</v>
      </c>
      <c r="E38" s="38"/>
      <c r="F38" s="39">
        <v>2.9</v>
      </c>
      <c r="G38" s="39">
        <v>4</v>
      </c>
      <c r="H38" s="40" t="s">
        <v>50</v>
      </c>
      <c r="I38" s="38">
        <f t="shared" si="28"/>
        <v>0.78181712962962979</v>
      </c>
      <c r="J38" s="38">
        <f t="shared" si="28"/>
        <v>0.28181712962962963</v>
      </c>
      <c r="K38" s="38">
        <f t="shared" si="28"/>
        <v>0.53181712962962979</v>
      </c>
      <c r="L38" s="38">
        <f t="shared" si="28"/>
        <v>0.71931712962962979</v>
      </c>
      <c r="M38" s="41"/>
      <c r="O38" s="5">
        <f t="shared" si="31"/>
        <v>20.699999999999996</v>
      </c>
      <c r="P38" s="8">
        <v>1</v>
      </c>
      <c r="Q38" s="42" t="s">
        <v>47</v>
      </c>
      <c r="R38" s="43">
        <f t="shared" ref="R38:S38" si="39">TIME(0,0,(3600*($O38-$O37)/(INDEX($T$5:$AB$6,MATCH(R$15,$S$5:$S$6,0),MATCH((CONCATENATE($P38,$Q38)),$T$4:$AB$4,0)))))</f>
        <v>2.4074074074074076E-3</v>
      </c>
      <c r="S38" s="43">
        <f t="shared" si="39"/>
        <v>3.0208333333333333E-3</v>
      </c>
      <c r="T38" s="1"/>
      <c r="U38" s="44"/>
      <c r="V38" s="1"/>
      <c r="W38" s="1"/>
    </row>
    <row r="39" spans="1:28" ht="13.5" customHeight="1" x14ac:dyDescent="0.3">
      <c r="A39" s="77">
        <f t="shared" si="33"/>
        <v>0.83378472222222222</v>
      </c>
      <c r="B39" s="79">
        <f t="shared" si="33"/>
        <v>0.3754513888888889</v>
      </c>
      <c r="C39" s="81">
        <f t="shared" si="33"/>
        <v>0.66711805555555559</v>
      </c>
      <c r="D39" s="81">
        <f t="shared" ref="D39" si="40">D38+TIME(0,0,(3600*($O39-$O38)/(INDEX($T$5:$AB$6,MATCH(D$15,$S$5:$S$6,0),MATCH(CONCATENATE($P39,$Q39),$T$4:$AB$4,0)))+$T$8))</f>
        <v>0.79211805555555559</v>
      </c>
      <c r="E39" s="38"/>
      <c r="F39" s="39">
        <v>2.5</v>
      </c>
      <c r="G39" s="39">
        <v>5</v>
      </c>
      <c r="H39" s="40" t="s">
        <v>51</v>
      </c>
      <c r="I39" s="38">
        <f t="shared" si="28"/>
        <v>0.77934027777777792</v>
      </c>
      <c r="J39" s="38">
        <f t="shared" si="28"/>
        <v>0.27934027777777776</v>
      </c>
      <c r="K39" s="38">
        <f t="shared" si="28"/>
        <v>0.52934027777777792</v>
      </c>
      <c r="L39" s="38">
        <f t="shared" si="28"/>
        <v>0.71684027777777792</v>
      </c>
      <c r="M39" s="41"/>
      <c r="O39" s="5">
        <f t="shared" si="31"/>
        <v>23.199999999999996</v>
      </c>
      <c r="P39" s="8">
        <v>1</v>
      </c>
      <c r="Q39" s="42" t="s">
        <v>47</v>
      </c>
      <c r="R39" s="43">
        <f t="shared" ref="R39:S39" si="41">TIME(0,0,(3600*($O39-$O38)/(INDEX($T$5:$AB$6,MATCH(R$15,$S$5:$S$6,0),MATCH((CONCATENATE($P39,$Q39)),$T$4:$AB$4,0)))))</f>
        <v>2.0833333333333333E-3</v>
      </c>
      <c r="S39" s="43">
        <f t="shared" si="41"/>
        <v>2.6041666666666665E-3</v>
      </c>
      <c r="T39" s="1"/>
      <c r="U39" s="44"/>
      <c r="V39" s="1"/>
      <c r="W39" s="1"/>
    </row>
    <row r="40" spans="1:28" ht="13.5" customHeight="1" x14ac:dyDescent="0.3">
      <c r="A40" s="77">
        <f t="shared" si="33"/>
        <v>0.83592592592592596</v>
      </c>
      <c r="B40" s="79">
        <f t="shared" si="33"/>
        <v>0.37759259259259259</v>
      </c>
      <c r="C40" s="81">
        <f t="shared" si="33"/>
        <v>0.66925925925925933</v>
      </c>
      <c r="D40" s="81">
        <f t="shared" ref="D40" si="42">D39+TIME(0,0,(3600*($O40-$O39)/(INDEX($T$5:$AB$6,MATCH(D$15,$S$5:$S$6,0),MATCH(CONCATENATE($P40,$Q40),$T$4:$AB$4,0)))+$T$8))</f>
        <v>0.79425925925925933</v>
      </c>
      <c r="E40" s="38"/>
      <c r="F40" s="39">
        <v>2.1</v>
      </c>
      <c r="G40" s="39">
        <v>6</v>
      </c>
      <c r="H40" s="40" t="s">
        <v>52</v>
      </c>
      <c r="I40" s="38">
        <f t="shared" si="28"/>
        <v>0.77719907407407418</v>
      </c>
      <c r="J40" s="38">
        <f t="shared" si="28"/>
        <v>0.27719907407407407</v>
      </c>
      <c r="K40" s="38">
        <f t="shared" si="28"/>
        <v>0.52719907407407418</v>
      </c>
      <c r="L40" s="38">
        <f t="shared" si="28"/>
        <v>0.71469907407407418</v>
      </c>
      <c r="M40" s="41"/>
      <c r="O40" s="5">
        <f t="shared" si="31"/>
        <v>25.299999999999997</v>
      </c>
      <c r="P40" s="8">
        <v>1</v>
      </c>
      <c r="Q40" s="42" t="s">
        <v>47</v>
      </c>
      <c r="R40" s="43">
        <f t="shared" ref="R40:S40" si="43">TIME(0,0,(3600*($O40-$O39)/(INDEX($T$5:$AB$6,MATCH(R$15,$S$5:$S$6,0),MATCH((CONCATENATE($P40,$Q40)),$T$4:$AB$4,0)))))</f>
        <v>1.7476851851851852E-3</v>
      </c>
      <c r="S40" s="43">
        <f t="shared" si="43"/>
        <v>2.1874999999999998E-3</v>
      </c>
      <c r="T40" s="1"/>
      <c r="U40" s="44"/>
      <c r="V40" s="1"/>
      <c r="W40" s="1"/>
    </row>
    <row r="41" spans="1:28" ht="13.5" customHeight="1" x14ac:dyDescent="0.3">
      <c r="A41" s="77">
        <f t="shared" si="33"/>
        <v>0.84106481481481488</v>
      </c>
      <c r="B41" s="79">
        <f t="shared" si="33"/>
        <v>0.38273148148148151</v>
      </c>
      <c r="C41" s="81">
        <f t="shared" si="33"/>
        <v>0.67439814814814825</v>
      </c>
      <c r="D41" s="81">
        <f t="shared" ref="D41" si="44">D40+TIME(0,0,(3600*($O41-$O40)/(INDEX($T$5:$AB$6,MATCH(D$15,$S$5:$S$6,0),MATCH(CONCATENATE($P41,$Q41),$T$4:$AB$4,0)))+$T$8))</f>
        <v>0.79939814814814825</v>
      </c>
      <c r="E41" s="38"/>
      <c r="F41" s="39">
        <v>5.7</v>
      </c>
      <c r="G41" s="39">
        <v>8</v>
      </c>
      <c r="H41" s="40" t="s">
        <v>53</v>
      </c>
      <c r="I41" s="38">
        <f t="shared" si="28"/>
        <v>0.77206018518518527</v>
      </c>
      <c r="J41" s="38">
        <f t="shared" si="28"/>
        <v>0.27206018518518515</v>
      </c>
      <c r="K41" s="38">
        <f t="shared" si="28"/>
        <v>0.52206018518518527</v>
      </c>
      <c r="L41" s="38">
        <f t="shared" si="28"/>
        <v>0.70956018518518527</v>
      </c>
      <c r="M41" s="41"/>
      <c r="O41" s="5">
        <f>O40+F41</f>
        <v>30.999999999999996</v>
      </c>
      <c r="P41" s="8">
        <v>1</v>
      </c>
      <c r="Q41" s="42" t="s">
        <v>54</v>
      </c>
      <c r="R41" s="43">
        <f>TIME(0,0,(3600*($O41-$O40)/(INDEX($T$5:$AB$6,MATCH(R$15,$S$5:$S$6,0),MATCH((CONCATENATE($P41,$Q41)),$T$4:$AB$4,0)))))</f>
        <v>4.7453703703703703E-3</v>
      </c>
      <c r="S41" s="43">
        <f>TIME(0,0,(3600*($O41-$O40)/(INDEX($T$5:$AB$6,MATCH(S$15,$S$5:$S$6,0),MATCH((CONCATENATE($P41,$Q41)),$T$4:$AB$4,0)))))</f>
        <v>5.9375000000000009E-3</v>
      </c>
      <c r="T41" s="1"/>
    </row>
    <row r="42" spans="1:28" ht="13.5" customHeight="1" x14ac:dyDescent="0.3">
      <c r="A42" s="77">
        <f t="shared" si="33"/>
        <v>0.84229166666666677</v>
      </c>
      <c r="B42" s="79">
        <f t="shared" si="33"/>
        <v>0.38395833333333335</v>
      </c>
      <c r="C42" s="81">
        <f t="shared" si="33"/>
        <v>0.67562500000000014</v>
      </c>
      <c r="D42" s="81">
        <f t="shared" ref="D42" si="45">D41+TIME(0,0,(3600*($O42-$O41)/(INDEX($T$5:$AB$6,MATCH(D$15,$S$5:$S$6,0),MATCH(CONCATENATE($P42,$Q42),$T$4:$AB$4,0)))+$T$8))</f>
        <v>0.80062500000000014</v>
      </c>
      <c r="E42" s="38"/>
      <c r="F42" s="39">
        <v>1</v>
      </c>
      <c r="G42" s="39">
        <v>9</v>
      </c>
      <c r="H42" s="40" t="s">
        <v>55</v>
      </c>
      <c r="I42" s="45">
        <v>0.77083333333333337</v>
      </c>
      <c r="J42" s="45">
        <v>0.27083333333333331</v>
      </c>
      <c r="K42" s="45">
        <v>0.52083333333333337</v>
      </c>
      <c r="L42" s="45">
        <v>0.70833333333333337</v>
      </c>
      <c r="M42" s="41"/>
      <c r="O42" s="5">
        <f t="shared" ref="O42:O44" si="46">O41+F42</f>
        <v>31.999999999999996</v>
      </c>
      <c r="P42" s="8">
        <v>1</v>
      </c>
      <c r="Q42" s="42" t="s">
        <v>54</v>
      </c>
      <c r="R42" s="43">
        <f t="shared" ref="R42:S42" si="47">TIME(0,0,(3600*($O42-$O41)/(INDEX($T$5:$AB$6,MATCH(R$15,$S$5:$S$6,0),MATCH((CONCATENATE($P42,$Q42)),$T$4:$AB$4,0)))))</f>
        <v>8.3333333333333339E-4</v>
      </c>
      <c r="S42" s="43">
        <f t="shared" si="47"/>
        <v>1.0416666666666667E-3</v>
      </c>
      <c r="T42" s="1"/>
    </row>
    <row r="43" spans="1:28" ht="13.5" customHeight="1" x14ac:dyDescent="0.3">
      <c r="A43" s="77"/>
      <c r="B43" s="79"/>
      <c r="C43" s="81"/>
      <c r="D43" s="38"/>
      <c r="E43" s="38"/>
      <c r="F43" s="39">
        <v>2.2000000000000002</v>
      </c>
      <c r="G43" s="39">
        <v>10</v>
      </c>
      <c r="H43" s="40" t="s">
        <v>56</v>
      </c>
      <c r="I43" s="38"/>
      <c r="J43" s="38"/>
      <c r="K43" s="38"/>
      <c r="L43" s="38"/>
      <c r="M43" s="41"/>
      <c r="O43" s="5">
        <f t="shared" si="46"/>
        <v>34.199999999999996</v>
      </c>
      <c r="P43" s="42" t="s">
        <v>57</v>
      </c>
      <c r="Q43" s="42" t="s">
        <v>54</v>
      </c>
      <c r="R43" s="43">
        <f t="shared" ref="R43:S43" si="48">TIME(0,0,(3600*($O43-$O42)/(INDEX($T$5:$AB$6,MATCH(R$15,$S$5:$S$6,0),MATCH((CONCATENATE($P43,$Q43)),$T$4:$AB$4,0)))))</f>
        <v>1.8287037037037037E-3</v>
      </c>
      <c r="S43" s="43">
        <f t="shared" si="48"/>
        <v>2.2916666666666667E-3</v>
      </c>
      <c r="T43" s="1"/>
    </row>
    <row r="44" spans="1:28" ht="13.5" customHeight="1" x14ac:dyDescent="0.3">
      <c r="A44" s="77"/>
      <c r="B44" s="79"/>
      <c r="C44" s="81"/>
      <c r="D44" s="38"/>
      <c r="E44" s="38"/>
      <c r="F44" s="39">
        <v>5</v>
      </c>
      <c r="G44" s="39">
        <v>11</v>
      </c>
      <c r="H44" s="40" t="s">
        <v>58</v>
      </c>
      <c r="I44" s="45"/>
      <c r="J44" s="45"/>
      <c r="K44" s="45"/>
      <c r="L44" s="45"/>
      <c r="M44" s="41"/>
      <c r="O44" s="5">
        <f t="shared" si="46"/>
        <v>39.199999999999996</v>
      </c>
      <c r="P44" s="42" t="s">
        <v>57</v>
      </c>
      <c r="Q44" s="42" t="s">
        <v>54</v>
      </c>
      <c r="R44" s="43">
        <f t="shared" ref="R44:S44" si="49">TIME(0,0,(3600*($O44-$O43)/(INDEX($T$5:$AB$6,MATCH(R$15,$S$5:$S$6,0),MATCH((CONCATENATE($P44,$Q44)),$T$4:$AB$4,0)))))</f>
        <v>4.1666666666666666E-3</v>
      </c>
      <c r="S44" s="43">
        <f t="shared" si="49"/>
        <v>5.208333333333333E-3</v>
      </c>
      <c r="T44" s="1"/>
      <c r="U44" s="44"/>
      <c r="V44" s="1"/>
      <c r="W44" s="1"/>
    </row>
    <row r="45" spans="1:28" ht="13.5" customHeight="1" x14ac:dyDescent="0.3">
      <c r="A45" s="37"/>
      <c r="B45" s="38"/>
      <c r="C45" s="38"/>
      <c r="D45" s="38"/>
      <c r="E45" s="38"/>
      <c r="F45" s="39"/>
      <c r="G45" s="39"/>
      <c r="H45" s="40"/>
      <c r="I45" s="38"/>
      <c r="J45" s="38"/>
      <c r="K45" s="38"/>
      <c r="L45" s="38"/>
      <c r="M45" s="41"/>
      <c r="R45" s="43"/>
      <c r="S45" s="43"/>
      <c r="T45" s="1"/>
      <c r="U45" s="44"/>
      <c r="V45" s="1"/>
      <c r="W45" s="1"/>
    </row>
    <row r="46" spans="1:28" ht="13.5" customHeight="1" thickBot="1" x14ac:dyDescent="0.3">
      <c r="A46" s="61" t="s">
        <v>59</v>
      </c>
      <c r="B46" s="47" t="s">
        <v>62</v>
      </c>
      <c r="C46" s="47" t="s">
        <v>62</v>
      </c>
      <c r="D46" s="75">
        <v>6</v>
      </c>
      <c r="E46" s="47"/>
      <c r="F46" s="46"/>
      <c r="G46" s="46"/>
      <c r="H46" s="48"/>
      <c r="I46" s="63" t="s">
        <v>59</v>
      </c>
      <c r="J46" s="47" t="s">
        <v>62</v>
      </c>
      <c r="K46" s="47" t="s">
        <v>62</v>
      </c>
      <c r="L46" s="75">
        <v>6</v>
      </c>
      <c r="M46" s="49"/>
    </row>
    <row r="47" spans="1:28" ht="13.5" customHeight="1" x14ac:dyDescent="0.25">
      <c r="A47" s="82" t="s">
        <v>68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</row>
    <row r="48" spans="1:28" ht="13.5" customHeight="1" x14ac:dyDescent="0.3">
      <c r="I48" s="5" t="s">
        <v>60</v>
      </c>
    </row>
    <row r="49" spans="15:28" ht="13.5" customHeight="1" x14ac:dyDescent="0.25"/>
    <row r="50" spans="15:28" ht="13.5" customHeight="1" x14ac:dyDescent="0.25"/>
    <row r="51" spans="15:28" ht="13.5" customHeight="1" x14ac:dyDescent="0.25"/>
    <row r="52" spans="15:28" ht="13.5" customHeight="1" x14ac:dyDescent="0.25"/>
    <row r="53" spans="15:28" ht="13.5" customHeight="1" x14ac:dyDescent="0.25"/>
    <row r="54" spans="15:28" ht="13.5" customHeight="1" x14ac:dyDescent="0.25"/>
    <row r="55" spans="15:28" ht="13.5" customHeight="1" x14ac:dyDescent="0.25"/>
    <row r="56" spans="15:28" ht="13.5" customHeight="1" x14ac:dyDescent="0.25"/>
    <row r="57" spans="15:28" ht="13.5" customHeight="1" x14ac:dyDescent="0.25"/>
    <row r="58" spans="15:28" ht="13.5" customHeight="1" x14ac:dyDescent="0.25"/>
    <row r="59" spans="15:28" ht="13.5" customHeight="1" x14ac:dyDescent="0.25"/>
    <row r="60" spans="15:28" ht="13.5" customHeight="1" x14ac:dyDescent="0.25"/>
    <row r="61" spans="15:28" ht="13.5" customHeight="1" x14ac:dyDescent="0.25"/>
    <row r="62" spans="15:28" ht="13.5" customHeight="1" x14ac:dyDescent="0.25"/>
    <row r="63" spans="15:28" ht="13.5" customHeight="1" x14ac:dyDescent="0.25"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5:28" ht="13.5" customHeight="1" x14ac:dyDescent="0.25"/>
    <row r="65" spans="1:14" ht="13.5" customHeight="1" x14ac:dyDescent="0.25"/>
    <row r="66" spans="1:14" ht="13.5" customHeight="1" x14ac:dyDescent="0.25"/>
    <row r="67" spans="1:14" ht="13.5" customHeight="1" x14ac:dyDescent="0.25"/>
    <row r="68" spans="1:14" ht="13.5" customHeight="1" x14ac:dyDescent="0.25"/>
    <row r="69" spans="1:14" ht="19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 customHeight="1" x14ac:dyDescent="0.25"/>
    <row r="71" spans="1:14" ht="12.75" customHeight="1" x14ac:dyDescent="0.25"/>
    <row r="72" spans="1:14" ht="12.75" customHeight="1" x14ac:dyDescent="0.25"/>
    <row r="73" spans="1:14" ht="12.75" customHeight="1" x14ac:dyDescent="0.3">
      <c r="A73" s="50"/>
      <c r="B73" s="50"/>
      <c r="C73" s="50"/>
      <c r="D73" s="50"/>
      <c r="E73" s="50"/>
      <c r="F73" s="50"/>
      <c r="G73" s="50"/>
      <c r="H73" s="50"/>
    </row>
    <row r="74" spans="1:14" ht="12.75" customHeight="1" x14ac:dyDescent="0.25">
      <c r="B74" s="51"/>
      <c r="C74" s="51"/>
      <c r="D74" s="51"/>
      <c r="E74" s="51"/>
      <c r="F74" s="51"/>
      <c r="G74" s="51"/>
    </row>
    <row r="75" spans="1:14" ht="12.75" customHeight="1" x14ac:dyDescent="0.25">
      <c r="B75" s="51"/>
      <c r="C75" s="51"/>
      <c r="D75" s="51"/>
      <c r="E75" s="51"/>
      <c r="F75" s="51"/>
      <c r="G75" s="51"/>
    </row>
    <row r="76" spans="1:14" ht="12.75" customHeight="1" x14ac:dyDescent="0.25">
      <c r="B76" s="51"/>
      <c r="C76" s="51"/>
      <c r="D76" s="51"/>
      <c r="E76" s="51"/>
      <c r="F76" s="51"/>
    </row>
    <row r="77" spans="1:14" ht="12.75" customHeight="1" x14ac:dyDescent="0.25">
      <c r="B77" s="51"/>
    </row>
    <row r="78" spans="1:14" ht="12.75" customHeight="1" x14ac:dyDescent="0.25">
      <c r="B78" s="51"/>
    </row>
    <row r="79" spans="1:14" ht="12.75" customHeight="1" x14ac:dyDescent="0.25">
      <c r="B79" s="51"/>
    </row>
    <row r="80" spans="1:14" ht="12.75" customHeight="1" x14ac:dyDescent="0.25">
      <c r="B80" s="51"/>
    </row>
    <row r="81" spans="1:10" ht="12.75" customHeight="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</row>
    <row r="82" spans="1:10" ht="12.75" customHeight="1" x14ac:dyDescent="0.3">
      <c r="A82" s="50"/>
    </row>
    <row r="83" spans="1:10" ht="16.5" customHeight="1" x14ac:dyDescent="0.25"/>
    <row r="84" spans="1:10" ht="16.5" customHeight="1" x14ac:dyDescent="0.25"/>
    <row r="85" spans="1:10" ht="16.5" customHeight="1" x14ac:dyDescent="0.25"/>
    <row r="86" spans="1:10" ht="16.5" customHeight="1" x14ac:dyDescent="0.25"/>
    <row r="87" spans="1:10" ht="16.5" customHeight="1" x14ac:dyDescent="0.25"/>
    <row r="88" spans="1:10" ht="12.75" customHeight="1" x14ac:dyDescent="0.25"/>
    <row r="89" spans="1:10" ht="12.75" customHeight="1" x14ac:dyDescent="0.25"/>
    <row r="90" spans="1:10" ht="12.75" customHeight="1" x14ac:dyDescent="0.25"/>
    <row r="91" spans="1:10" ht="12.75" customHeight="1" x14ac:dyDescent="0.25"/>
    <row r="92" spans="1:10" ht="12.75" customHeight="1" x14ac:dyDescent="0.25"/>
    <row r="93" spans="1:10" ht="12.75" customHeight="1" x14ac:dyDescent="0.25"/>
    <row r="94" spans="1:10" ht="12.75" customHeight="1" x14ac:dyDescent="0.25"/>
    <row r="95" spans="1:10" ht="12.75" customHeight="1" x14ac:dyDescent="0.25"/>
    <row r="96" spans="1:10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</sheetData>
  <mergeCells count="13">
    <mergeCell ref="A47:M47"/>
    <mergeCell ref="A30:E30"/>
    <mergeCell ref="I30:M30"/>
    <mergeCell ref="A31:E31"/>
    <mergeCell ref="I31:M31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2023-05-29T15:01:52Z</dcterms:modified>
</cp:coreProperties>
</file>